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<sst xmlns="http://schemas.openxmlformats.org/spreadsheetml/2006/main" count="55" uniqueCount="54">
  <si>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</si>
  <si>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</si>
  <si>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</si>
  <si>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</si>
  <si>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</si>
  <si>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</si>
  <si>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</si>
  <si>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</si>
  <si>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</si>
  <si>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</si>
  <si>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</si>
  <si>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</si>
  <si>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</si>
  <si>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</si>
  <si>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</si>
  <si>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</si>
  <si>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</si>
  <si>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</si>
  <si>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</si>
  <si>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</si>
  <si>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</si>
  <si>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</si>
  <si>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</si>
  <si>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</si>
  <si>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</si>
  <si>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СОЦИАЛЬНАЯ ПОЛИТИКА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</si>
  <si>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</si>
  <si>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</si>
  <si>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</si>
  <si>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</si>
  <si>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</si>
  <si>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</si>
  <si>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</si>
  <si>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</si>
  <si>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</si>
  <si>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</si>
  <si>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</si>
  <si>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</si>
  <si>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Дотации бюджетам бюджетной системы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</si>
  <si>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</si>
  <si>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Дотации бюджетам сельских поселений на выравнивание бюджетной обеспеченности </t>
  </si>
  <si>
    <t xml:space="preserve">Балко-Грузского сельского поселения </t>
  </si>
  <si>
    <t xml:space="preserve">Показатели бюджета Балко-Грузского сельского поселения Егорлыкского района                          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</si>
  <si>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</si>
  <si>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</si>
  <si>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</si>
  <si>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поддержку мер по обеспечению сбалансированности бюджетов</t>
  </si>
  <si>
    <t>НАЦИОНАЛЬНАЯ ЭКОНОМИКА</t>
  </si>
  <si>
    <t>ФИЗИЧЕСКАЯ КУЛЬТУРА И СПОРТ</t>
  </si>
  <si>
    <t>Массовый спорт</t>
  </si>
  <si>
    <t>за 9 месяцев 2023 год</t>
  </si>
  <si>
    <t>Утвержденные бюджетные назначения на 2023 год</t>
  </si>
  <si>
    <t>Субсидии бюджетным учреждениям на иные цели</t>
  </si>
  <si>
    <t>Прочая закупка товаров,работ и услуг на реконструкцию, ремонт и содержание памятников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</si>
</sst>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2"/>
    </font>
    <font>
      <u val="single"/>
      <sz val="11.5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87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87" fontId="8" fillId="0" borderId="11" xfId="0" applyNumberFormat="1" applyFont="1" applyFill="1" applyBorder="1" applyAlignment="1">
      <alignment horizontal="right" vertical="top" wrapText="1"/>
    </xf>
    <xf numFmtId="187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="115" zoomScaleNormal="115" zoomScalePageLayoutView="0" workbookViewId="0" topLeftCell="A1">
      <selection activeCell="C48" sqref="C48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8" t="s">
        <v>7</v>
      </c>
      <c r="B1" s="38"/>
      <c r="C1" s="38"/>
    </row>
    <row r="2" spans="1:3" s="6" customFormat="1" ht="13.5" customHeight="1">
      <c r="A2" s="38" t="s">
        <v>8</v>
      </c>
      <c r="B2" s="38"/>
      <c r="C2" s="38"/>
    </row>
    <row r="3" spans="1:3" s="6" customFormat="1" ht="15" customHeight="1">
      <c r="A3" s="38" t="s">
        <v>41</v>
      </c>
      <c r="B3" s="38"/>
      <c r="C3" s="38"/>
    </row>
    <row r="4" spans="1:3" s="6" customFormat="1" ht="15" customHeight="1">
      <c r="A4" s="38" t="s">
        <v>50</v>
      </c>
      <c r="B4" s="38"/>
      <c r="C4" s="38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0" t="s">
        <v>42</v>
      </c>
      <c r="B7" s="40"/>
      <c r="C7" s="40"/>
    </row>
    <row r="8" spans="1:3" s="6" customFormat="1" ht="15.75" customHeight="1">
      <c r="A8" s="40" t="s">
        <v>50</v>
      </c>
      <c r="B8" s="40"/>
      <c r="C8" s="40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51</v>
      </c>
      <c r="C11" s="10" t="s">
        <v>10</v>
      </c>
    </row>
    <row r="12" spans="1:3" s="4" customFormat="1" ht="15.75">
      <c r="A12" s="9" t="s">
        <v>11</v>
      </c>
      <c r="B12" s="11">
        <f>B13+B15+B17+B20+B23</f>
        <v>12472.5</v>
      </c>
      <c r="C12" s="11">
        <f>C13+C15+C17+C20+C23</f>
        <v>7359.8</v>
      </c>
    </row>
    <row r="13" spans="1:3" s="4" customFormat="1" ht="15.75">
      <c r="A13" s="12" t="s">
        <v>12</v>
      </c>
      <c r="B13" s="11">
        <f>B14</f>
        <v>486.3</v>
      </c>
      <c r="C13" s="11">
        <f>C14</f>
        <v>327.3</v>
      </c>
    </row>
    <row r="14" spans="1:3" s="4" customFormat="1" ht="15.75">
      <c r="A14" s="13" t="s">
        <v>13</v>
      </c>
      <c r="B14" s="14">
        <v>486.3</v>
      </c>
      <c r="C14" s="14">
        <v>327.3</v>
      </c>
    </row>
    <row r="15" spans="1:3" s="4" customFormat="1" ht="15.75">
      <c r="A15" s="12" t="s">
        <v>14</v>
      </c>
      <c r="B15" s="11">
        <f>B16</f>
        <v>6427.1</v>
      </c>
      <c r="C15" s="11">
        <f>C16</f>
        <v>6441.1</v>
      </c>
    </row>
    <row r="16" spans="1:3" s="4" customFormat="1" ht="15.75">
      <c r="A16" s="13" t="s">
        <v>15</v>
      </c>
      <c r="B16" s="14">
        <v>6427.1</v>
      </c>
      <c r="C16" s="14">
        <v>6441.1</v>
      </c>
    </row>
    <row r="17" spans="1:3" s="4" customFormat="1" ht="14.25" customHeight="1">
      <c r="A17" s="12" t="s">
        <v>2</v>
      </c>
      <c r="B17" s="11">
        <f>B19+B18</f>
        <v>5019.3</v>
      </c>
      <c r="C17" s="11">
        <f>C19+C18</f>
        <v>206</v>
      </c>
    </row>
    <row r="18" spans="1:3" ht="15.75" customHeight="1">
      <c r="A18" s="13" t="s">
        <v>3</v>
      </c>
      <c r="B18" s="14">
        <v>285.7</v>
      </c>
      <c r="C18" s="14">
        <v>27</v>
      </c>
    </row>
    <row r="19" spans="1:3" s="4" customFormat="1" ht="14.25" customHeight="1">
      <c r="A19" s="13" t="s">
        <v>4</v>
      </c>
      <c r="B19" s="14">
        <v>4733.6</v>
      </c>
      <c r="C19" s="14">
        <v>179</v>
      </c>
    </row>
    <row r="20" spans="1:3" ht="45" customHeight="1">
      <c r="A20" s="12" t="s">
        <v>1</v>
      </c>
      <c r="B20" s="11">
        <f>B21+B22</f>
        <v>538.3</v>
      </c>
      <c r="C20" s="11">
        <f>C21+C22</f>
        <v>385</v>
      </c>
    </row>
    <row r="21" spans="1:3" ht="84" customHeight="1">
      <c r="A21" s="13" t="s">
        <v>43</v>
      </c>
      <c r="B21" s="14">
        <v>22</v>
      </c>
      <c r="C21" s="14">
        <v>40.8</v>
      </c>
    </row>
    <row r="22" spans="1:3" ht="30.75" customHeight="1">
      <c r="A22" s="13" t="s">
        <v>36</v>
      </c>
      <c r="B22" s="14">
        <v>516.3</v>
      </c>
      <c r="C22" s="14">
        <v>344.2</v>
      </c>
    </row>
    <row r="23" spans="1:3" ht="30.75" customHeight="1">
      <c r="A23" s="22" t="s">
        <v>44</v>
      </c>
      <c r="B23" s="23">
        <f>B24</f>
        <v>1.5</v>
      </c>
      <c r="C23" s="23">
        <f>C24</f>
        <v>0.4</v>
      </c>
    </row>
    <row r="24" spans="1:3" ht="53.25" customHeight="1">
      <c r="A24" s="13" t="s">
        <v>45</v>
      </c>
      <c r="B24" s="14">
        <v>1.5</v>
      </c>
      <c r="C24" s="14">
        <v>0.4</v>
      </c>
    </row>
    <row r="25" spans="1:3" ht="15.75">
      <c r="A25" s="12" t="s">
        <v>16</v>
      </c>
      <c r="B25" s="11">
        <f>B26</f>
        <v>1548.7</v>
      </c>
      <c r="C25" s="11">
        <f>C26</f>
        <v>1133.3000000000002</v>
      </c>
    </row>
    <row r="26" spans="1:3" ht="32.25" customHeight="1">
      <c r="A26" s="12" t="s">
        <v>17</v>
      </c>
      <c r="B26" s="11">
        <f>B30+B27</f>
        <v>1548.7</v>
      </c>
      <c r="C26" s="11">
        <f>C30+C27</f>
        <v>1133.3000000000002</v>
      </c>
    </row>
    <row r="27" spans="1:3" ht="18.75" customHeight="1">
      <c r="A27" s="12" t="s">
        <v>38</v>
      </c>
      <c r="B27" s="11">
        <f>B28+B29</f>
        <v>1254.5</v>
      </c>
      <c r="C27" s="11">
        <f>C28+C29</f>
        <v>940.9000000000001</v>
      </c>
    </row>
    <row r="28" spans="1:3" ht="32.25" customHeight="1">
      <c r="A28" s="36" t="s">
        <v>40</v>
      </c>
      <c r="B28" s="37">
        <v>946.4</v>
      </c>
      <c r="C28" s="37">
        <v>709.6</v>
      </c>
    </row>
    <row r="29" spans="1:3" ht="34.5" customHeight="1">
      <c r="A29" s="36" t="s">
        <v>46</v>
      </c>
      <c r="B29" s="37">
        <v>308.1</v>
      </c>
      <c r="C29" s="37">
        <v>231.3</v>
      </c>
    </row>
    <row r="30" spans="1:3" ht="31.5" customHeight="1">
      <c r="A30" s="12" t="s">
        <v>18</v>
      </c>
      <c r="B30" s="11">
        <f>B32+B31</f>
        <v>294.2</v>
      </c>
      <c r="C30" s="11">
        <f>C32+C31</f>
        <v>192.39999999999998</v>
      </c>
    </row>
    <row r="31" spans="1:3" ht="33.75" customHeight="1">
      <c r="A31" s="24" t="s">
        <v>26</v>
      </c>
      <c r="B31" s="14">
        <v>0.2</v>
      </c>
      <c r="C31" s="14">
        <v>0.2</v>
      </c>
    </row>
    <row r="32" spans="1:3" ht="48.75" customHeight="1">
      <c r="A32" s="13" t="s">
        <v>28</v>
      </c>
      <c r="B32" s="14">
        <v>294</v>
      </c>
      <c r="C32" s="14">
        <v>192.2</v>
      </c>
    </row>
    <row r="33" spans="1:3" ht="15.75">
      <c r="A33" s="12" t="s">
        <v>19</v>
      </c>
      <c r="B33" s="11">
        <f>B12+B25</f>
        <v>14021.2</v>
      </c>
      <c r="C33" s="11">
        <f>C12+C25</f>
        <v>8493.1</v>
      </c>
    </row>
    <row r="34" spans="1:3" ht="15.75">
      <c r="A34" s="39" t="s">
        <v>20</v>
      </c>
      <c r="B34" s="39"/>
      <c r="C34" s="39"/>
    </row>
    <row r="35" spans="1:3" ht="15.75">
      <c r="A35" s="15" t="s">
        <v>5</v>
      </c>
      <c r="B35" s="16">
        <f>B36+B37+B38+B39</f>
        <v>7748.6</v>
      </c>
      <c r="C35" s="16">
        <f>C36+C37+C38+C39</f>
        <v>4636.3</v>
      </c>
    </row>
    <row r="36" spans="1:3" ht="48" customHeight="1">
      <c r="A36" s="26" t="s">
        <v>29</v>
      </c>
      <c r="B36" s="17">
        <v>7081.8</v>
      </c>
      <c r="C36" s="17">
        <v>4500</v>
      </c>
    </row>
    <row r="37" spans="1:3" ht="36" customHeight="1">
      <c r="A37" s="32" t="s">
        <v>30</v>
      </c>
      <c r="B37" s="17">
        <v>96.1</v>
      </c>
      <c r="C37" s="17">
        <v>84.3</v>
      </c>
    </row>
    <row r="38" spans="1:3" ht="16.5" customHeight="1">
      <c r="A38" s="31" t="s">
        <v>31</v>
      </c>
      <c r="B38" s="17">
        <v>374.2</v>
      </c>
      <c r="C38" s="17">
        <v>0</v>
      </c>
    </row>
    <row r="39" spans="1:3" ht="15.75">
      <c r="A39" s="25" t="s">
        <v>35</v>
      </c>
      <c r="B39" s="29">
        <v>196.5</v>
      </c>
      <c r="C39" s="29">
        <v>52</v>
      </c>
    </row>
    <row r="40" spans="1:3" ht="22.5" customHeight="1">
      <c r="A40" s="28" t="s">
        <v>6</v>
      </c>
      <c r="B40" s="34">
        <v>294</v>
      </c>
      <c r="C40" s="34">
        <v>192.2</v>
      </c>
    </row>
    <row r="41" spans="1:3" ht="36" customHeight="1">
      <c r="A41" s="28" t="s">
        <v>27</v>
      </c>
      <c r="B41" s="34">
        <v>644.6</v>
      </c>
      <c r="C41" s="34">
        <v>44.6</v>
      </c>
    </row>
    <row r="42" spans="1:3" ht="15.75" customHeight="1">
      <c r="A42" s="28" t="s">
        <v>47</v>
      </c>
      <c r="B42" s="33">
        <v>25</v>
      </c>
      <c r="C42" s="33">
        <v>6.5</v>
      </c>
    </row>
    <row r="43" spans="1:3" ht="15.75" customHeight="1">
      <c r="A43" s="28" t="s">
        <v>32</v>
      </c>
      <c r="B43" s="33">
        <v>1801.5</v>
      </c>
      <c r="C43" s="33">
        <v>1178.6</v>
      </c>
    </row>
    <row r="44" spans="1:3" ht="18.75" customHeight="1">
      <c r="A44" s="35" t="s">
        <v>37</v>
      </c>
      <c r="B44" s="34">
        <v>0</v>
      </c>
      <c r="C44" s="34">
        <v>0</v>
      </c>
    </row>
    <row r="45" spans="1:3" ht="16.5" customHeight="1">
      <c r="A45" s="28" t="s">
        <v>33</v>
      </c>
      <c r="B45" s="34">
        <f>SUM(B46:B48)</f>
        <v>5347.683269</v>
      </c>
      <c r="C45" s="34">
        <f>SUM(C46:C48)</f>
        <v>3590.33269</v>
      </c>
    </row>
    <row r="46" spans="1:3" ht="47.25">
      <c r="A46" s="26" t="s">
        <v>39</v>
      </c>
      <c r="B46" s="17">
        <f>4166.1+10</f>
        <v>4176.1</v>
      </c>
      <c r="C46" s="17">
        <f>3040+10</f>
        <v>3050</v>
      </c>
    </row>
    <row r="47" spans="1:3" ht="15.75">
      <c r="A47" s="41" t="s">
        <v>52</v>
      </c>
      <c r="B47" s="17">
        <f>241+70+299.333269+146.25</f>
        <v>756.583269</v>
      </c>
      <c r="C47" s="17">
        <f>241+299.33269+0</f>
        <v>540.33269</v>
      </c>
    </row>
    <row r="48" spans="1:3" ht="31.5">
      <c r="A48" s="41" t="s">
        <v>53</v>
      </c>
      <c r="B48" s="17">
        <f>415</f>
        <v>415</v>
      </c>
      <c r="C48" s="17">
        <f>0</f>
        <v>0</v>
      </c>
    </row>
    <row r="49" spans="1:3" ht="16.5" customHeight="1">
      <c r="A49" s="30" t="s">
        <v>25</v>
      </c>
      <c r="B49" s="16">
        <f>B50</f>
        <v>115</v>
      </c>
      <c r="C49" s="16">
        <f>C50</f>
        <v>68.1</v>
      </c>
    </row>
    <row r="50" spans="1:3" ht="78.75">
      <c r="A50" s="27" t="s">
        <v>34</v>
      </c>
      <c r="B50" s="17">
        <v>115</v>
      </c>
      <c r="C50" s="17">
        <v>68.1</v>
      </c>
    </row>
    <row r="51" spans="1:3" ht="16.5" customHeight="1">
      <c r="A51" s="30" t="s">
        <v>48</v>
      </c>
      <c r="B51" s="16">
        <f>B52</f>
        <v>35</v>
      </c>
      <c r="C51" s="16">
        <f>C52</f>
        <v>0</v>
      </c>
    </row>
    <row r="52" spans="1:3" ht="15.75">
      <c r="A52" s="27" t="s">
        <v>49</v>
      </c>
      <c r="B52" s="17">
        <v>35</v>
      </c>
      <c r="C52" s="17">
        <v>0</v>
      </c>
    </row>
    <row r="53" spans="1:3" ht="15.75">
      <c r="A53" s="15" t="s">
        <v>21</v>
      </c>
      <c r="B53" s="16">
        <f>B35+B40+B41+B42+B43+B44+B45+B49+B51</f>
        <v>16011.383269000002</v>
      </c>
      <c r="C53" s="16">
        <f>C35+C40+C41+C42+C43+C44+C45+C49+C51</f>
        <v>9716.63269</v>
      </c>
    </row>
    <row r="54" spans="1:3" ht="15.75">
      <c r="A54" s="18" t="s">
        <v>22</v>
      </c>
      <c r="B54" s="20">
        <f>B33-B53</f>
        <v>-1990.183269000001</v>
      </c>
      <c r="C54" s="21">
        <f>C33-C53</f>
        <v>-1223.53269</v>
      </c>
    </row>
    <row r="55" spans="1:3" ht="15.75">
      <c r="A55" s="18" t="s">
        <v>24</v>
      </c>
      <c r="B55" s="20">
        <f>B54</f>
        <v>-1990.183269000001</v>
      </c>
      <c r="C55" s="21">
        <f>C54</f>
        <v>-1223.53269</v>
      </c>
    </row>
    <row r="56" spans="1:3" ht="15.75">
      <c r="A56" s="18" t="s">
        <v>23</v>
      </c>
      <c r="B56" s="21">
        <f>B55</f>
        <v>-1990.183269000001</v>
      </c>
      <c r="C56" s="21">
        <f>C55</f>
        <v>-1223.53269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2023-10-06T10:22:15Z</cp:lastPrinted>
  <dcterms:created xsi:type="dcterms:W3CDTF">2004-10-11T06:53:47Z</dcterms:created>
  <dcterms:modified xsi:type="dcterms:W3CDTF">2023-10-06T10:27:44Z</dcterms:modified>
  <cp:category/>
  <cp:version/>
  <cp:contentType/>
  <cp:contentStatus/>
</cp:coreProperties>
</file>